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i_\Desktop\Blog SC\"/>
    </mc:Choice>
  </mc:AlternateContent>
  <xr:revisionPtr revIDLastSave="0" documentId="8_{73A257AB-77DF-4D1B-8766-126175D685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H30" i="1"/>
  <c r="F34" i="1"/>
  <c r="F35" i="1" s="1"/>
  <c r="H35" i="1" s="1"/>
  <c r="H23" i="1"/>
  <c r="E20" i="1"/>
  <c r="H20" i="1" s="1"/>
  <c r="H34" i="1" l="1"/>
  <c r="H21" i="1"/>
  <c r="M20" i="1"/>
  <c r="L14" i="1" l="1"/>
  <c r="F23" i="1"/>
  <c r="E14" i="1"/>
  <c r="G13" i="1"/>
  <c r="G15" i="1" s="1"/>
  <c r="H15" i="1" s="1"/>
  <c r="G14" i="1" l="1"/>
  <c r="G16" i="1"/>
  <c r="H16" i="1" s="1"/>
  <c r="H24" i="1" s="1"/>
  <c r="H27" i="1" s="1"/>
  <c r="H40" i="1" s="1"/>
</calcChain>
</file>

<file path=xl/sharedStrings.xml><?xml version="1.0" encoding="utf-8"?>
<sst xmlns="http://schemas.openxmlformats.org/spreadsheetml/2006/main" count="66" uniqueCount="55">
  <si>
    <t>BULLETIN DE SALAIRE</t>
  </si>
  <si>
    <t>EMPLOYEUR</t>
  </si>
  <si>
    <t>SALARIE</t>
  </si>
  <si>
    <t>Nom</t>
  </si>
  <si>
    <t>Nom:</t>
  </si>
  <si>
    <t>Adresse</t>
  </si>
  <si>
    <t>Prénom:</t>
  </si>
  <si>
    <t>Emploi:</t>
  </si>
  <si>
    <t>N° SIRET:</t>
  </si>
  <si>
    <t xml:space="preserve">Position:  </t>
  </si>
  <si>
    <t>Code APE</t>
  </si>
  <si>
    <t>N° SS:</t>
  </si>
  <si>
    <t>URSSAF</t>
  </si>
  <si>
    <t>Convention collective</t>
  </si>
  <si>
    <t>PERIODE DU :</t>
  </si>
  <si>
    <t>AU :</t>
  </si>
  <si>
    <t>Salaire de base</t>
  </si>
  <si>
    <t>à</t>
  </si>
  <si>
    <t>H.S. à 25%</t>
  </si>
  <si>
    <t>H.S. à 50%</t>
  </si>
  <si>
    <t>Complément salaire</t>
  </si>
  <si>
    <t>Primes</t>
  </si>
  <si>
    <t>Avantage en nature (Nourriture et Logement)</t>
  </si>
  <si>
    <t xml:space="preserve">      "         "      "      Ticket restaurant</t>
  </si>
  <si>
    <t>SALAIRE BRUT TOTAL</t>
  </si>
  <si>
    <t>NET APRES RETENUES</t>
  </si>
  <si>
    <t>Primes et indemnités non soumises à cotisations</t>
  </si>
  <si>
    <t>Allocations forfaitaires</t>
  </si>
  <si>
    <t>Navigo</t>
  </si>
  <si>
    <t>Indemnité licenciement</t>
  </si>
  <si>
    <t>IJSS net de CGS/CRDS si subrogation</t>
  </si>
  <si>
    <t>Déductions et retenues</t>
  </si>
  <si>
    <t>(Ticket restaurant: retenue de la part salariale</t>
  </si>
  <si>
    <t>Avantage en nature</t>
  </si>
  <si>
    <t xml:space="preserve">Avances accordées </t>
  </si>
  <si>
    <t>Solde après retenue :</t>
  </si>
  <si>
    <t>Acomptes</t>
  </si>
  <si>
    <t>Saisie arrêt sur salaire</t>
  </si>
  <si>
    <t>NET A PAYER</t>
  </si>
  <si>
    <t xml:space="preserve">Heures réelles du mois </t>
  </si>
  <si>
    <t xml:space="preserve">Heures réelles d absence </t>
  </si>
  <si>
    <t xml:space="preserve">Montant de l'absence </t>
  </si>
  <si>
    <t xml:space="preserve">Heures </t>
  </si>
  <si>
    <t xml:space="preserve">Taux </t>
  </si>
  <si>
    <t xml:space="preserve">Montant </t>
  </si>
  <si>
    <t xml:space="preserve">Attention de mettre l intitulé de la prime </t>
  </si>
  <si>
    <t xml:space="preserve">Nombre de jours calendaire du mois </t>
  </si>
  <si>
    <t xml:space="preserve">Nombre de jours calendaire d'absence </t>
  </si>
  <si>
    <t xml:space="preserve">Pour calcul absence Heures réelles selon planning du salarié </t>
  </si>
  <si>
    <t xml:space="preserve">Si calendaire pour calcul de l'absence </t>
  </si>
  <si>
    <t>(Attention si en 30ème dans l'enoncé)</t>
  </si>
  <si>
    <t>Absences maladie du 09 au  22/12/2022</t>
  </si>
  <si>
    <t>Indemnités compensatrice de CP N</t>
  </si>
  <si>
    <r>
      <t xml:space="preserve">Indemnités compensatricede CP </t>
    </r>
    <r>
      <rPr>
        <b/>
        <sz val="11"/>
        <color rgb="FFFF0000"/>
        <rFont val="Calibri"/>
        <family val="2"/>
        <scheme val="minor"/>
      </rPr>
      <t>N-1</t>
    </r>
  </si>
  <si>
    <t>INDEMNITE FORFAITAIRE MENSUELLE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</si>
</sst>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0\ _€_-;\-* #,##0.000\ _€_-;_-* &quot;-&quot;??\ _€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3" fillId="21" borderId="3" applyNumberFormat="0" applyFont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5" fontId="3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  <xf numFmtId="164" fontId="22" fillId="0" borderId="0" applyFont="0" applyFill="0" applyBorder="0" applyAlignment="0" applyProtection="0"/>
  </cellStyleXfs>
  <cellXfs count="58">
    <xf numFmtId="0" fontId="0" fillId="0" borderId="0" xfId="0"/>
    <xf numFmtId="4" fontId="0" fillId="0" borderId="0" xfId="0" applyNumberFormat="1"/>
    <xf numFmtId="0" fontId="0" fillId="0" borderId="10" xfId="0" applyBorder="1"/>
    <xf numFmtId="0" fontId="0" fillId="0" borderId="0" xfId="0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0" fillId="0" borderId="16" xfId="0" applyBorder="1"/>
    <xf numFmtId="4" fontId="0" fillId="0" borderId="15" xfId="0" applyNumberFormat="1" applyBorder="1"/>
    <xf numFmtId="0" fontId="0" fillId="0" borderId="17" xfId="0" applyBorder="1"/>
    <xf numFmtId="0" fontId="0" fillId="0" borderId="12" xfId="0" applyBorder="1"/>
    <xf numFmtId="0" fontId="0" fillId="0" borderId="13" xfId="0" applyBorder="1"/>
    <xf numFmtId="0" fontId="0" fillId="0" borderId="23" xfId="0" applyBorder="1"/>
    <xf numFmtId="0" fontId="0" fillId="0" borderId="11" xfId="0" applyBorder="1"/>
    <xf numFmtId="0" fontId="0" fillId="0" borderId="22" xfId="0" applyBorder="1"/>
    <xf numFmtId="0" fontId="0" fillId="0" borderId="21" xfId="0" applyBorder="1"/>
    <xf numFmtId="0" fontId="0" fillId="0" borderId="26" xfId="0" applyBorder="1"/>
    <xf numFmtId="0" fontId="0" fillId="0" borderId="21" xfId="0" applyBorder="1" applyAlignment="1">
      <alignment horizontal="center" vertical="center"/>
    </xf>
    <xf numFmtId="4" fontId="1" fillId="0" borderId="24" xfId="0" applyNumberFormat="1" applyFont="1" applyBorder="1"/>
    <xf numFmtId="0" fontId="0" fillId="0" borderId="27" xfId="0" applyBorder="1"/>
    <xf numFmtId="0" fontId="0" fillId="0" borderId="28" xfId="0" applyBorder="1"/>
    <xf numFmtId="0" fontId="1" fillId="0" borderId="10" xfId="0" applyFont="1" applyBorder="1"/>
    <xf numFmtId="0" fontId="1" fillId="0" borderId="0" xfId="0" applyFont="1" applyBorder="1"/>
    <xf numFmtId="10" fontId="0" fillId="0" borderId="21" xfId="0" applyNumberFormat="1" applyBorder="1"/>
    <xf numFmtId="0" fontId="25" fillId="0" borderId="0" xfId="0" applyFont="1" applyBorder="1"/>
    <xf numFmtId="0" fontId="26" fillId="0" borderId="31" xfId="0" applyFont="1" applyBorder="1"/>
    <xf numFmtId="0" fontId="26" fillId="0" borderId="32" xfId="0" applyFont="1" applyBorder="1"/>
    <xf numFmtId="0" fontId="26" fillId="0" borderId="33" xfId="0" applyFont="1" applyBorder="1"/>
    <xf numFmtId="166" fontId="0" fillId="0" borderId="21" xfId="44" applyNumberFormat="1" applyFont="1" applyBorder="1"/>
    <xf numFmtId="0" fontId="0" fillId="0" borderId="35" xfId="0" applyFill="1" applyBorder="1" applyAlignment="1">
      <alignment horizontal="center" vertic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23" fillId="0" borderId="0" xfId="0" applyFont="1"/>
    <xf numFmtId="0" fontId="23" fillId="0" borderId="0" xfId="0" applyFont="1" applyBorder="1"/>
    <xf numFmtId="0" fontId="23" fillId="0" borderId="10" xfId="0" applyFont="1" applyFill="1" applyBorder="1"/>
    <xf numFmtId="0" fontId="27" fillId="0" borderId="18" xfId="0" applyFont="1" applyBorder="1"/>
    <xf numFmtId="164" fontId="0" fillId="0" borderId="25" xfId="44" applyFont="1" applyBorder="1"/>
    <xf numFmtId="164" fontId="26" fillId="0" borderId="34" xfId="44" applyFont="1" applyBorder="1"/>
    <xf numFmtId="164" fontId="1" fillId="0" borderId="30" xfId="44" applyFont="1" applyBorder="1"/>
    <xf numFmtId="14" fontId="0" fillId="0" borderId="15" xfId="0" applyNumberFormat="1" applyBorder="1"/>
    <xf numFmtId="14" fontId="0" fillId="0" borderId="0" xfId="0" applyNumberFormat="1" applyBorder="1"/>
    <xf numFmtId="0" fontId="0" fillId="0" borderId="26" xfId="0" applyBorder="1" applyAlignment="1">
      <alignment horizontal="center" vertical="center"/>
    </xf>
    <xf numFmtId="164" fontId="0" fillId="0" borderId="16" xfId="44" applyFont="1" applyBorder="1"/>
    <xf numFmtId="9" fontId="0" fillId="0" borderId="21" xfId="0" applyNumberFormat="1" applyBorder="1"/>
    <xf numFmtId="164" fontId="0" fillId="0" borderId="11" xfId="0" applyNumberFormat="1" applyBorder="1"/>
    <xf numFmtId="0" fontId="21" fillId="0" borderId="1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1" fillId="24" borderId="19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36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/>
    </xf>
    <xf numFmtId="0" fontId="1" fillId="24" borderId="20" xfId="0" applyFont="1" applyFill="1" applyBorder="1" applyAlignment="1">
      <alignment horizontal="center"/>
    </xf>
    <xf numFmtId="0" fontId="1" fillId="24" borderId="36" xfId="0" applyFont="1" applyFill="1" applyBorder="1" applyAlignment="1">
      <alignment horizontal="center"/>
    </xf>
  </cellXfs>
  <cellStyles count="45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Entrée 2" xfId="30" xr:uid="{00000000-0005-0000-0000-00001B000000}"/>
    <cellStyle name="Insatisfaisant 2" xfId="31" xr:uid="{00000000-0005-0000-0000-00001C000000}"/>
    <cellStyle name="Milliers" xfId="44" builtinId="3"/>
    <cellStyle name="Milliers 2" xfId="32" xr:uid="{00000000-0005-0000-0000-00001E000000}"/>
    <cellStyle name="Neutre 2" xfId="33" xr:uid="{00000000-0005-0000-0000-00001F000000}"/>
    <cellStyle name="Normal" xfId="0" builtinId="0"/>
    <cellStyle name="Normal 2" xfId="1" xr:uid="{00000000-0005-0000-0000-000021000000}"/>
    <cellStyle name="Note 2" xfId="29" xr:uid="{00000000-0005-0000-0000-000022000000}"/>
    <cellStyle name="Satisfaisant 2" xfId="34" xr:uid="{00000000-0005-0000-0000-000023000000}"/>
    <cellStyle name="Sortie 2" xfId="35" xr:uid="{00000000-0005-0000-0000-000024000000}"/>
    <cellStyle name="Texte explicatif 2" xfId="36" xr:uid="{00000000-0005-0000-0000-000025000000}"/>
    <cellStyle name="Titre 2" xfId="37" xr:uid="{00000000-0005-0000-0000-000026000000}"/>
    <cellStyle name="Titre 1 2" xfId="38" xr:uid="{00000000-0005-0000-0000-000027000000}"/>
    <cellStyle name="Titre 2 2" xfId="39" xr:uid="{00000000-0005-0000-0000-000028000000}"/>
    <cellStyle name="Titre 3 2" xfId="40" xr:uid="{00000000-0005-0000-0000-000029000000}"/>
    <cellStyle name="Titre 4 2" xfId="41" xr:uid="{00000000-0005-0000-0000-00002A000000}"/>
    <cellStyle name="Total 2" xfId="42" xr:uid="{00000000-0005-0000-0000-00002B000000}"/>
    <cellStyle name="Vérification 2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workbookViewId="0">
      <selection activeCell="K4" sqref="K4"/>
    </sheetView>
  </sheetViews>
  <sheetFormatPr baseColWidth="10" defaultRowHeight="14.4" x14ac:dyDescent="0.3"/>
  <cols>
    <col min="4" max="4" width="10.21875" customWidth="1"/>
    <col min="8" max="8" width="12.109375" bestFit="1" customWidth="1"/>
    <col min="9" max="9" width="1.6640625" customWidth="1"/>
    <col min="12" max="12" width="13.44140625" customWidth="1"/>
    <col min="13" max="13" width="11.5546875" customWidth="1"/>
  </cols>
  <sheetData>
    <row r="1" spans="1:13" ht="21.6" thickBot="1" x14ac:dyDescent="0.45">
      <c r="A1" s="45" t="s">
        <v>0</v>
      </c>
      <c r="B1" s="46"/>
      <c r="C1" s="46"/>
      <c r="D1" s="46"/>
      <c r="E1" s="46"/>
      <c r="F1" s="46"/>
      <c r="G1" s="46"/>
      <c r="H1" s="47"/>
    </row>
    <row r="2" spans="1:13" x14ac:dyDescent="0.3">
      <c r="A2" s="9" t="s">
        <v>1</v>
      </c>
      <c r="B2" s="10"/>
      <c r="C2" s="10"/>
      <c r="D2" s="10"/>
      <c r="E2" s="12" t="s">
        <v>2</v>
      </c>
      <c r="F2" s="10"/>
      <c r="G2" s="10"/>
      <c r="H2" s="11"/>
    </row>
    <row r="3" spans="1:13" x14ac:dyDescent="0.3">
      <c r="A3" s="2" t="s">
        <v>3</v>
      </c>
      <c r="B3" s="3"/>
      <c r="C3" s="3"/>
      <c r="D3" s="3"/>
      <c r="E3" s="13" t="s">
        <v>4</v>
      </c>
      <c r="F3" s="3"/>
      <c r="G3" s="3"/>
      <c r="H3" s="4"/>
    </row>
    <row r="4" spans="1:13" x14ac:dyDescent="0.3">
      <c r="A4" s="2" t="s">
        <v>5</v>
      </c>
      <c r="B4" s="3"/>
      <c r="C4" s="3"/>
      <c r="D4" s="3"/>
      <c r="E4" s="13" t="s">
        <v>6</v>
      </c>
      <c r="F4" s="3"/>
      <c r="G4" s="3"/>
      <c r="H4" s="4"/>
    </row>
    <row r="5" spans="1:13" x14ac:dyDescent="0.3">
      <c r="A5" s="2"/>
      <c r="B5" s="3"/>
      <c r="C5" s="3"/>
      <c r="D5" s="3"/>
      <c r="E5" s="13" t="s">
        <v>7</v>
      </c>
      <c r="F5" s="3"/>
      <c r="G5" s="3"/>
      <c r="H5" s="4"/>
    </row>
    <row r="6" spans="1:13" x14ac:dyDescent="0.3">
      <c r="A6" s="2" t="s">
        <v>8</v>
      </c>
      <c r="B6" s="3"/>
      <c r="C6" s="3"/>
      <c r="D6" s="3"/>
      <c r="E6" s="13" t="s">
        <v>9</v>
      </c>
      <c r="F6" s="3"/>
      <c r="G6" s="3"/>
      <c r="H6" s="4"/>
    </row>
    <row r="7" spans="1:13" x14ac:dyDescent="0.3">
      <c r="A7" s="2" t="s">
        <v>10</v>
      </c>
      <c r="B7" s="3"/>
      <c r="C7" s="3"/>
      <c r="D7" s="3"/>
      <c r="E7" s="13" t="s">
        <v>11</v>
      </c>
      <c r="F7" s="3"/>
      <c r="G7" s="3"/>
      <c r="H7" s="4"/>
    </row>
    <row r="8" spans="1:13" x14ac:dyDescent="0.3">
      <c r="A8" s="2" t="s">
        <v>12</v>
      </c>
      <c r="B8" s="3"/>
      <c r="C8" s="3"/>
      <c r="D8" s="3"/>
      <c r="E8" s="13" t="s">
        <v>5</v>
      </c>
      <c r="F8" s="3"/>
      <c r="G8" s="3"/>
      <c r="H8" s="4"/>
    </row>
    <row r="9" spans="1:13" ht="15" thickBot="1" x14ac:dyDescent="0.35">
      <c r="A9" s="2" t="s">
        <v>13</v>
      </c>
      <c r="B9" s="3"/>
      <c r="C9" s="3"/>
      <c r="D9" s="3"/>
      <c r="E9" s="13"/>
      <c r="F9" s="3"/>
      <c r="G9" s="3"/>
      <c r="H9" s="4"/>
    </row>
    <row r="10" spans="1:13" ht="32.25" customHeight="1" thickBot="1" x14ac:dyDescent="0.35">
      <c r="A10" s="5"/>
      <c r="B10" s="6"/>
      <c r="C10" s="6"/>
      <c r="D10" s="6"/>
      <c r="E10" s="14"/>
      <c r="F10" s="6"/>
      <c r="G10" s="6"/>
      <c r="H10" s="7"/>
      <c r="J10" s="52" t="s">
        <v>48</v>
      </c>
      <c r="K10" s="53"/>
      <c r="L10" s="54"/>
    </row>
    <row r="11" spans="1:13" ht="15" thickBot="1" x14ac:dyDescent="0.35">
      <c r="A11" s="5" t="s">
        <v>14</v>
      </c>
      <c r="B11" s="6"/>
      <c r="C11" s="39">
        <v>44896</v>
      </c>
      <c r="D11" s="6"/>
      <c r="E11" s="3" t="s">
        <v>15</v>
      </c>
      <c r="F11" s="40">
        <v>44926</v>
      </c>
      <c r="G11" s="3"/>
      <c r="H11" s="4"/>
      <c r="J11" s="2" t="s">
        <v>39</v>
      </c>
      <c r="K11" s="3"/>
      <c r="L11" s="4"/>
    </row>
    <row r="12" spans="1:13" x14ac:dyDescent="0.3">
      <c r="A12" s="2"/>
      <c r="B12" s="3"/>
      <c r="C12" s="3"/>
      <c r="D12" s="3"/>
      <c r="E12" s="29" t="s">
        <v>42</v>
      </c>
      <c r="F12" s="30"/>
      <c r="G12" s="31" t="s">
        <v>43</v>
      </c>
      <c r="H12" s="31" t="s">
        <v>44</v>
      </c>
      <c r="J12" s="2"/>
      <c r="K12" s="3"/>
      <c r="L12" s="4"/>
    </row>
    <row r="13" spans="1:13" x14ac:dyDescent="0.3">
      <c r="A13" s="2" t="s">
        <v>16</v>
      </c>
      <c r="B13" s="3"/>
      <c r="C13" s="3"/>
      <c r="D13" s="3"/>
      <c r="E13" s="13">
        <v>151.66999999999999</v>
      </c>
      <c r="F13" s="17" t="s">
        <v>17</v>
      </c>
      <c r="G13" s="28">
        <f>H13/E13</f>
        <v>0</v>
      </c>
      <c r="H13" s="36"/>
      <c r="J13" s="2" t="s">
        <v>40</v>
      </c>
      <c r="K13" s="3"/>
      <c r="L13" s="4"/>
    </row>
    <row r="14" spans="1:13" ht="15" thickBot="1" x14ac:dyDescent="0.35">
      <c r="A14" s="21" t="s">
        <v>51</v>
      </c>
      <c r="B14" s="3"/>
      <c r="C14" s="3"/>
      <c r="D14" s="3"/>
      <c r="E14" s="13">
        <f>L13</f>
        <v>0</v>
      </c>
      <c r="F14" s="17" t="s">
        <v>17</v>
      </c>
      <c r="G14" s="28" t="e">
        <f>H14/E14</f>
        <v>#DIV/0!</v>
      </c>
      <c r="H14" s="36"/>
      <c r="J14" s="5" t="s">
        <v>41</v>
      </c>
      <c r="K14" s="6"/>
      <c r="L14" s="42" t="e">
        <f>(H13+H20)/L11*L13</f>
        <v>#DIV/0!</v>
      </c>
    </row>
    <row r="15" spans="1:13" ht="15" thickBot="1" x14ac:dyDescent="0.35">
      <c r="A15" s="2" t="s">
        <v>18</v>
      </c>
      <c r="B15" s="3"/>
      <c r="C15" s="3"/>
      <c r="D15" s="3"/>
      <c r="E15" s="13"/>
      <c r="F15" s="17" t="s">
        <v>17</v>
      </c>
      <c r="G15" s="28">
        <f>G13*1.25</f>
        <v>0</v>
      </c>
      <c r="H15" s="36">
        <f>E15*G15</f>
        <v>0</v>
      </c>
    </row>
    <row r="16" spans="1:13" ht="15" thickBot="1" x14ac:dyDescent="0.35">
      <c r="A16" s="2" t="s">
        <v>19</v>
      </c>
      <c r="B16" s="3"/>
      <c r="C16" s="3"/>
      <c r="D16" s="3"/>
      <c r="E16" s="13"/>
      <c r="F16" s="17" t="s">
        <v>17</v>
      </c>
      <c r="G16" s="28">
        <f>G13*1.5</f>
        <v>0</v>
      </c>
      <c r="H16" s="36">
        <f>E16*G16</f>
        <v>0</v>
      </c>
      <c r="J16" s="55" t="s">
        <v>49</v>
      </c>
      <c r="K16" s="56"/>
      <c r="L16" s="56"/>
      <c r="M16" s="57"/>
    </row>
    <row r="17" spans="1:13" x14ac:dyDescent="0.3">
      <c r="A17" s="2" t="s">
        <v>20</v>
      </c>
      <c r="B17" s="3"/>
      <c r="C17" s="3"/>
      <c r="D17" s="3"/>
      <c r="E17" s="13"/>
      <c r="F17" s="17"/>
      <c r="G17" s="15"/>
      <c r="H17" s="36"/>
      <c r="J17" s="2" t="s">
        <v>46</v>
      </c>
      <c r="K17" s="3"/>
      <c r="L17" s="3"/>
      <c r="M17" s="4">
        <v>30</v>
      </c>
    </row>
    <row r="18" spans="1:13" x14ac:dyDescent="0.3">
      <c r="A18" s="21" t="s">
        <v>53</v>
      </c>
      <c r="B18" s="3"/>
      <c r="C18" s="3"/>
      <c r="D18" s="3"/>
      <c r="E18" s="13"/>
      <c r="F18" s="17" t="s">
        <v>17</v>
      </c>
      <c r="G18" s="15"/>
      <c r="H18" s="36"/>
      <c r="J18" s="34" t="s">
        <v>50</v>
      </c>
      <c r="K18" s="33"/>
      <c r="L18" s="33"/>
      <c r="M18" s="4"/>
    </row>
    <row r="19" spans="1:13" x14ac:dyDescent="0.3">
      <c r="A19" s="2" t="s">
        <v>52</v>
      </c>
      <c r="B19" s="3"/>
      <c r="C19" s="3"/>
      <c r="D19" s="3"/>
      <c r="E19" s="13"/>
      <c r="F19" s="17" t="s">
        <v>17</v>
      </c>
      <c r="G19" s="15"/>
      <c r="H19" s="36"/>
      <c r="J19" s="2" t="s">
        <v>47</v>
      </c>
      <c r="K19" s="3"/>
      <c r="L19" s="3"/>
      <c r="M19" s="4"/>
    </row>
    <row r="20" spans="1:13" ht="15" thickBot="1" x14ac:dyDescent="0.35">
      <c r="A20" s="21" t="s">
        <v>21</v>
      </c>
      <c r="B20" s="32" t="s">
        <v>45</v>
      </c>
      <c r="C20" s="3"/>
      <c r="D20" s="3"/>
      <c r="E20" s="44">
        <f>+H13</f>
        <v>0</v>
      </c>
      <c r="F20" s="17"/>
      <c r="G20" s="43"/>
      <c r="H20" s="36">
        <f>+E20*G20</f>
        <v>0</v>
      </c>
      <c r="J20" s="35" t="s">
        <v>41</v>
      </c>
      <c r="K20" s="6"/>
      <c r="L20" s="6"/>
      <c r="M20" s="7">
        <f>+(H13+H20)*M19/M17</f>
        <v>0</v>
      </c>
    </row>
    <row r="21" spans="1:13" x14ac:dyDescent="0.3">
      <c r="A21" s="2" t="s">
        <v>22</v>
      </c>
      <c r="B21" s="3"/>
      <c r="C21" s="3"/>
      <c r="D21" s="3"/>
      <c r="E21" s="13"/>
      <c r="F21" s="17" t="s">
        <v>17</v>
      </c>
      <c r="G21" s="15"/>
      <c r="H21" s="36">
        <f>+E21*G21</f>
        <v>0</v>
      </c>
      <c r="J21" s="3"/>
      <c r="K21" s="3"/>
      <c r="L21" s="3"/>
      <c r="M21" s="3"/>
    </row>
    <row r="22" spans="1:13" x14ac:dyDescent="0.3">
      <c r="A22" s="2" t="s">
        <v>23</v>
      </c>
      <c r="B22" s="3"/>
      <c r="C22" s="3"/>
      <c r="D22" s="3"/>
      <c r="E22" s="13"/>
      <c r="F22" s="17" t="s">
        <v>17</v>
      </c>
      <c r="G22" s="15"/>
      <c r="H22" s="36">
        <v>0</v>
      </c>
      <c r="J22" s="3"/>
      <c r="K22" s="3"/>
      <c r="L22" s="3"/>
      <c r="M22" s="3"/>
    </row>
    <row r="23" spans="1:13" ht="15" thickBot="1" x14ac:dyDescent="0.35">
      <c r="A23" s="2" t="s">
        <v>54</v>
      </c>
      <c r="B23" s="3"/>
      <c r="C23" s="3"/>
      <c r="D23" s="3"/>
      <c r="E23" s="13"/>
      <c r="F23" s="41" t="str">
        <f>+F22</f>
        <v>à</v>
      </c>
      <c r="G23" s="16"/>
      <c r="H23" s="36">
        <f>E23*G23</f>
        <v>0</v>
      </c>
    </row>
    <row r="24" spans="1:13" ht="15" thickBot="1" x14ac:dyDescent="0.35">
      <c r="A24" s="5"/>
      <c r="B24" s="6"/>
      <c r="C24" s="8"/>
      <c r="D24" s="6"/>
      <c r="E24" s="14"/>
      <c r="F24" s="48" t="s">
        <v>24</v>
      </c>
      <c r="G24" s="49"/>
      <c r="H24" s="18">
        <f>SUM(H13:H23)</f>
        <v>0</v>
      </c>
    </row>
    <row r="25" spans="1:13" x14ac:dyDescent="0.3">
      <c r="C25" s="1"/>
    </row>
    <row r="26" spans="1:13" ht="15" thickBot="1" x14ac:dyDescent="0.35"/>
    <row r="27" spans="1:13" ht="18" x14ac:dyDescent="0.35">
      <c r="A27" s="19"/>
      <c r="B27" s="20"/>
      <c r="C27" s="20"/>
      <c r="D27" s="20"/>
      <c r="E27" s="50" t="s">
        <v>25</v>
      </c>
      <c r="F27" s="50"/>
      <c r="G27" s="51"/>
      <c r="H27" s="38">
        <f>H24*0.78</f>
        <v>0</v>
      </c>
    </row>
    <row r="28" spans="1:13" x14ac:dyDescent="0.3">
      <c r="A28" s="21" t="s">
        <v>26</v>
      </c>
      <c r="B28" s="22"/>
      <c r="C28" s="22"/>
      <c r="D28" s="22"/>
      <c r="E28" s="3"/>
      <c r="F28" s="3"/>
      <c r="G28" s="15"/>
      <c r="H28" s="36"/>
    </row>
    <row r="29" spans="1:13" x14ac:dyDescent="0.3">
      <c r="A29" s="2"/>
      <c r="B29" s="3" t="s">
        <v>27</v>
      </c>
      <c r="C29" s="3"/>
      <c r="D29" s="3"/>
      <c r="E29" s="3"/>
      <c r="F29" s="3" t="s">
        <v>17</v>
      </c>
      <c r="G29" s="15"/>
      <c r="H29" s="36">
        <v>0</v>
      </c>
    </row>
    <row r="30" spans="1:13" x14ac:dyDescent="0.3">
      <c r="A30" s="2"/>
      <c r="B30" s="3" t="s">
        <v>28</v>
      </c>
      <c r="C30" s="3"/>
      <c r="D30" s="3"/>
      <c r="E30" s="3"/>
      <c r="F30" s="3" t="s">
        <v>17</v>
      </c>
      <c r="G30" s="23">
        <v>0.5</v>
      </c>
      <c r="H30" s="36">
        <f>+E30*G30</f>
        <v>0</v>
      </c>
    </row>
    <row r="31" spans="1:13" x14ac:dyDescent="0.3">
      <c r="A31" s="2"/>
      <c r="B31" s="3" t="s">
        <v>29</v>
      </c>
      <c r="C31" s="3"/>
      <c r="D31" s="3"/>
      <c r="E31" s="3"/>
      <c r="F31" s="3"/>
      <c r="G31" s="15"/>
      <c r="H31" s="36"/>
    </row>
    <row r="32" spans="1:13" x14ac:dyDescent="0.3">
      <c r="A32" s="2"/>
      <c r="B32" s="3" t="s">
        <v>30</v>
      </c>
      <c r="C32" s="3"/>
      <c r="D32" s="3"/>
      <c r="E32" s="3"/>
      <c r="F32" s="3"/>
      <c r="G32" s="15"/>
      <c r="H32" s="36"/>
    </row>
    <row r="33" spans="1:8" x14ac:dyDescent="0.3">
      <c r="A33" s="21" t="s">
        <v>31</v>
      </c>
      <c r="B33" s="22"/>
      <c r="C33" s="22"/>
      <c r="D33" s="22"/>
      <c r="E33" s="3"/>
      <c r="F33" s="3"/>
      <c r="G33" s="15"/>
      <c r="H33" s="36"/>
    </row>
    <row r="34" spans="1:8" x14ac:dyDescent="0.3">
      <c r="A34" s="2"/>
      <c r="B34" s="3" t="s">
        <v>32</v>
      </c>
      <c r="C34" s="3"/>
      <c r="D34" s="3"/>
      <c r="E34" s="3"/>
      <c r="F34" s="3">
        <f>+E23</f>
        <v>0</v>
      </c>
      <c r="G34" s="15"/>
      <c r="H34" s="36">
        <f>+F34*G34</f>
        <v>0</v>
      </c>
    </row>
    <row r="35" spans="1:8" x14ac:dyDescent="0.3">
      <c r="A35" s="2"/>
      <c r="B35" s="3" t="s">
        <v>33</v>
      </c>
      <c r="C35" s="3"/>
      <c r="D35" s="3"/>
      <c r="E35" s="3"/>
      <c r="F35" s="3">
        <f>+F34</f>
        <v>0</v>
      </c>
      <c r="G35" s="15"/>
      <c r="H35" s="36">
        <f>+F35*G35</f>
        <v>0</v>
      </c>
    </row>
    <row r="36" spans="1:8" x14ac:dyDescent="0.3">
      <c r="A36" s="2"/>
      <c r="B36" s="3" t="s">
        <v>34</v>
      </c>
      <c r="C36" s="3"/>
      <c r="D36" s="3"/>
      <c r="E36" s="24" t="s">
        <v>35</v>
      </c>
      <c r="F36" s="3"/>
      <c r="G36" s="15"/>
      <c r="H36" s="36">
        <f>+G36*0.1</f>
        <v>0</v>
      </c>
    </row>
    <row r="37" spans="1:8" x14ac:dyDescent="0.3">
      <c r="A37" s="2"/>
      <c r="B37" s="3" t="s">
        <v>36</v>
      </c>
      <c r="C37" s="3"/>
      <c r="D37" s="3"/>
      <c r="E37" s="3"/>
      <c r="F37" s="3"/>
      <c r="G37" s="15"/>
      <c r="H37" s="36"/>
    </row>
    <row r="38" spans="1:8" x14ac:dyDescent="0.3">
      <c r="A38" s="2"/>
      <c r="B38" s="3" t="s">
        <v>37</v>
      </c>
      <c r="C38" s="3"/>
      <c r="D38" s="3"/>
      <c r="E38" s="3"/>
      <c r="F38" s="3"/>
      <c r="G38" s="15"/>
      <c r="H38" s="36"/>
    </row>
    <row r="39" spans="1:8" x14ac:dyDescent="0.3">
      <c r="A39" s="2"/>
      <c r="B39" s="3"/>
      <c r="C39" s="3"/>
      <c r="D39" s="3"/>
      <c r="E39" s="3"/>
      <c r="F39" s="3"/>
      <c r="G39" s="15"/>
      <c r="H39" s="36"/>
    </row>
    <row r="40" spans="1:8" ht="16.2" thickBot="1" x14ac:dyDescent="0.35">
      <c r="A40" s="25" t="s">
        <v>38</v>
      </c>
      <c r="B40" s="26"/>
      <c r="C40" s="26"/>
      <c r="D40" s="26"/>
      <c r="E40" s="26"/>
      <c r="F40" s="26"/>
      <c r="G40" s="27"/>
      <c r="H40" s="37">
        <f>H27+H28+H29+H30+H31+H32-H34-H35-H36-H37-H38-H39</f>
        <v>0</v>
      </c>
    </row>
  </sheetData>
  <mergeCells count="5">
    <mergeCell ref="A1:H1"/>
    <mergeCell ref="F24:G24"/>
    <mergeCell ref="E27:G27"/>
    <mergeCell ref="J10:L10"/>
    <mergeCell ref="J16:M1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hifpa</dc:creator>
  <cp:lastModifiedBy>Magalie Kassel Boutin</cp:lastModifiedBy>
  <cp:lastPrinted>2019-02-20T11:04:54Z</cp:lastPrinted>
  <dcterms:created xsi:type="dcterms:W3CDTF">2018-04-09T10:57:59Z</dcterms:created>
  <dcterms:modified xsi:type="dcterms:W3CDTF">2023-04-27T19:03:56Z</dcterms:modified>
</cp:coreProperties>
</file>