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i_\Desktop\Blog SC\"/>
    </mc:Choice>
  </mc:AlternateContent>
  <xr:revisionPtr revIDLastSave="0" documentId="8_{3F2E1062-22EA-48C8-AA89-4CB44BF34A11}" xr6:coauthVersionLast="47" xr6:coauthVersionMax="47" xr10:uidLastSave="{00000000-0000-0000-0000-000000000000}"/>
  <bookViews>
    <workbookView xWindow="-108" yWindow="-108" windowWidth="23256" windowHeight="12456" xr2:uid="{74CDC8F1-D22E-476E-AF62-850C27E1B12D}"/>
  </bookViews>
  <sheets>
    <sheet name="Formules absen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9" i="1" s="1"/>
  <c r="K15" i="1"/>
  <c r="N23" i="1"/>
  <c r="L21" i="1" l="1"/>
</calcChain>
</file>

<file path=xl/sharedStrings.xml><?xml version="1.0" encoding="utf-8"?>
<sst xmlns="http://schemas.openxmlformats.org/spreadsheetml/2006/main" count="35" uniqueCount="34">
  <si>
    <t>Heure totale du mois</t>
  </si>
  <si>
    <t>Salaire de base x nbre d'heure absence au travail</t>
  </si>
  <si>
    <t>Montant absence :</t>
  </si>
  <si>
    <t>Maintien employeur</t>
  </si>
  <si>
    <t>Ancienneté &gt; 1 an</t>
  </si>
  <si>
    <t>Montant absence</t>
  </si>
  <si>
    <t>Nbre d'heure absence au travail</t>
  </si>
  <si>
    <t>Montant absence x Nbre d'heure pris en charge par employeur (hors S et D) x 90%</t>
  </si>
  <si>
    <r>
      <rPr>
        <b/>
        <sz val="11"/>
        <color theme="1"/>
        <rFont val="Calibri"/>
        <family val="2"/>
        <scheme val="minor"/>
      </rPr>
      <t>Maintien employeur: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ATTENTION 7 jours calendaires de carences pour Maladie et Acc Trajet</t>
    </r>
  </si>
  <si>
    <t>IJSS à déduire:</t>
  </si>
  <si>
    <t>3 derniers salaire brut x 50% x nbre de jour de maintien calendaire</t>
  </si>
  <si>
    <t>Attention pas dépasser 3077,67€ par salaire brut</t>
  </si>
  <si>
    <t xml:space="preserve">  Pour Maladie</t>
  </si>
  <si>
    <t xml:space="preserve"> 60% les 28 premiers jours</t>
  </si>
  <si>
    <t xml:space="preserve">80% à partir du 29 ème </t>
  </si>
  <si>
    <t>CALCULS ABSENCE</t>
  </si>
  <si>
    <t xml:space="preserve">FORMULES ABSENCE </t>
  </si>
  <si>
    <t>Salaire de base:</t>
  </si>
  <si>
    <t xml:space="preserve">Heure totale du mois: </t>
  </si>
  <si>
    <t>Nbre heure absence au travail:</t>
  </si>
  <si>
    <t>Nbre d'heure pris en charge par employeur:</t>
  </si>
  <si>
    <t>Salaire brut M-1:</t>
  </si>
  <si>
    <t>Salaire brut M-2:</t>
  </si>
  <si>
    <t>Salaire brut M-3:</t>
  </si>
  <si>
    <t>IJSS à déduire Maladie</t>
  </si>
  <si>
    <t>IJSSà déduire Maladie pro, Acc travail, Acc trajet</t>
  </si>
  <si>
    <t>Total:</t>
  </si>
  <si>
    <r>
      <t>Nbre jour maintien par Secu</t>
    </r>
    <r>
      <rPr>
        <b/>
        <sz val="10"/>
        <color rgb="FF00B050"/>
        <rFont val="Calibri"/>
        <family val="2"/>
        <scheme val="minor"/>
      </rPr>
      <t xml:space="preserve"> (calendaire)</t>
    </r>
    <r>
      <rPr>
        <b/>
        <sz val="11"/>
        <color rgb="FF00B050"/>
        <rFont val="Calibri"/>
        <family val="2"/>
        <scheme val="minor"/>
      </rPr>
      <t xml:space="preserve">: </t>
    </r>
  </si>
  <si>
    <t>Maladie PRO, acc travail, acc trajet</t>
  </si>
  <si>
    <t xml:space="preserve">Salaire Précédent  Brut  x </t>
  </si>
  <si>
    <t>à prendre dans le calcul</t>
  </si>
  <si>
    <t>attention si prime ancienneté</t>
  </si>
  <si>
    <t>heures totales si elle avait réellement travailler</t>
  </si>
  <si>
    <r>
      <t>Nombre de jour d'arrêt (</t>
    </r>
    <r>
      <rPr>
        <b/>
        <sz val="10"/>
        <color rgb="FF00B050"/>
        <rFont val="Calibri"/>
        <family val="2"/>
        <scheme val="minor"/>
      </rPr>
      <t>calendaire)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</si>
</sst>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2" fillId="2" borderId="8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7" xfId="0" applyFill="1" applyBorder="1"/>
    <xf numFmtId="0" fontId="5" fillId="2" borderId="13" xfId="0" applyFont="1" applyFill="1" applyBorder="1"/>
    <xf numFmtId="0" fontId="5" fillId="3" borderId="13" xfId="0" applyFont="1" applyFill="1" applyBorder="1"/>
    <xf numFmtId="0" fontId="0" fillId="3" borderId="17" xfId="0" applyFill="1" applyBorder="1"/>
    <xf numFmtId="0" fontId="2" fillId="4" borderId="8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7" xfId="0" applyFill="1" applyBorder="1"/>
    <xf numFmtId="43" fontId="6" fillId="0" borderId="15" xfId="1" applyFont="1" applyBorder="1"/>
    <xf numFmtId="0" fontId="5" fillId="4" borderId="13" xfId="0" applyFont="1" applyFill="1" applyBorder="1"/>
    <xf numFmtId="0" fontId="2" fillId="5" borderId="13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4" xfId="0" applyFill="1" applyBorder="1"/>
    <xf numFmtId="0" fontId="0" fillId="5" borderId="4" xfId="0" applyFill="1" applyBorder="1"/>
    <xf numFmtId="0" fontId="0" fillId="5" borderId="5" xfId="0" applyFill="1" applyBorder="1"/>
    <xf numFmtId="0" fontId="5" fillId="5" borderId="13" xfId="0" applyFont="1" applyFill="1" applyBorder="1"/>
    <xf numFmtId="0" fontId="0" fillId="5" borderId="17" xfId="0" applyFill="1" applyBorder="1"/>
    <xf numFmtId="0" fontId="0" fillId="5" borderId="16" xfId="0" applyFill="1" applyBorder="1"/>
    <xf numFmtId="0" fontId="6" fillId="5" borderId="3" xfId="0" applyFont="1" applyFill="1" applyBorder="1"/>
    <xf numFmtId="0" fontId="0" fillId="6" borderId="0" xfId="0" applyFill="1" applyAlignment="1">
      <alignment vertical="center"/>
    </xf>
    <xf numFmtId="0" fontId="0" fillId="2" borderId="17" xfId="0" applyFill="1" applyBorder="1"/>
    <xf numFmtId="43" fontId="6" fillId="6" borderId="3" xfId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right"/>
    </xf>
    <xf numFmtId="0" fontId="0" fillId="4" borderId="17" xfId="0" applyFill="1" applyBorder="1"/>
    <xf numFmtId="43" fontId="6" fillId="6" borderId="3" xfId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0" fillId="0" borderId="0" xfId="0" applyFont="1"/>
    <xf numFmtId="0" fontId="0" fillId="2" borderId="3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19</xdr:row>
      <xdr:rowOff>7620</xdr:rowOff>
    </xdr:from>
    <xdr:to>
      <xdr:col>3</xdr:col>
      <xdr:colOff>777240</xdr:colOff>
      <xdr:row>20</xdr:row>
      <xdr:rowOff>22860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C17D8D07-B5BA-4E1F-8F41-70D11409EEC5}"/>
            </a:ext>
          </a:extLst>
        </xdr:cNvPr>
        <xdr:cNvCxnSpPr/>
      </xdr:nvCxnSpPr>
      <xdr:spPr>
        <a:xfrm flipH="1">
          <a:off x="1104900" y="3497580"/>
          <a:ext cx="1455420" cy="19812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E122-E384-4623-9788-CB761E397B06}">
  <dimension ref="A1:R31"/>
  <sheetViews>
    <sheetView tabSelected="1" zoomScale="85" zoomScaleNormal="85" workbookViewId="0">
      <selection activeCell="Q23" sqref="Q23"/>
    </sheetView>
  </sheetViews>
  <sheetFormatPr baseColWidth="10" defaultRowHeight="14.4" x14ac:dyDescent="0.3"/>
  <cols>
    <col min="1" max="1" width="2.88671875" customWidth="1"/>
    <col min="8" max="8" width="14.88671875" customWidth="1"/>
    <col min="9" max="9" width="13.44140625" customWidth="1"/>
    <col min="10" max="10" width="16" customWidth="1"/>
    <col min="12" max="12" width="12.88671875" customWidth="1"/>
    <col min="15" max="15" width="14.77734375" customWidth="1"/>
    <col min="16" max="16" width="16.44140625" customWidth="1"/>
  </cols>
  <sheetData>
    <row r="1" spans="2:18" ht="18" x14ac:dyDescent="0.35">
      <c r="D1" s="7" t="s">
        <v>16</v>
      </c>
      <c r="J1" s="61" t="s">
        <v>15</v>
      </c>
      <c r="K1" s="61"/>
      <c r="L1" s="61"/>
      <c r="M1" s="61"/>
      <c r="N1" s="61"/>
      <c r="O1" s="61"/>
      <c r="P1" s="61"/>
      <c r="Q1" s="61"/>
    </row>
    <row r="3" spans="2:18" ht="15" thickBot="1" x14ac:dyDescent="0.35">
      <c r="B3" s="4"/>
      <c r="C3" s="4"/>
    </row>
    <row r="4" spans="2:18" ht="15" thickBot="1" x14ac:dyDescent="0.35">
      <c r="B4" s="10" t="s">
        <v>2</v>
      </c>
      <c r="C4" s="11"/>
      <c r="D4" s="11"/>
      <c r="E4" s="11"/>
      <c r="F4" s="12"/>
      <c r="J4" s="8" t="s">
        <v>17</v>
      </c>
      <c r="K4" s="76" t="s">
        <v>31</v>
      </c>
      <c r="M4" s="54"/>
      <c r="O4" s="8" t="s">
        <v>18</v>
      </c>
      <c r="Q4" s="54"/>
      <c r="R4" t="s">
        <v>32</v>
      </c>
    </row>
    <row r="5" spans="2:18" ht="15" thickBot="1" x14ac:dyDescent="0.35">
      <c r="B5" s="13"/>
      <c r="C5" s="14"/>
      <c r="D5" s="14"/>
      <c r="E5" s="77"/>
      <c r="F5" s="15"/>
      <c r="K5" s="76" t="s">
        <v>30</v>
      </c>
    </row>
    <row r="6" spans="2:18" ht="15" thickBot="1" x14ac:dyDescent="0.35">
      <c r="B6" s="13" t="s">
        <v>1</v>
      </c>
      <c r="C6" s="14"/>
      <c r="D6" s="14"/>
      <c r="E6" s="16"/>
      <c r="F6" s="15"/>
      <c r="J6" s="8" t="s">
        <v>19</v>
      </c>
      <c r="M6" s="54"/>
    </row>
    <row r="7" spans="2:18" ht="15" thickBot="1" x14ac:dyDescent="0.35">
      <c r="B7" s="62" t="s">
        <v>0</v>
      </c>
      <c r="C7" s="63"/>
      <c r="D7" s="63"/>
      <c r="E7" s="63"/>
      <c r="F7" s="15"/>
    </row>
    <row r="8" spans="2:18" ht="15" thickBot="1" x14ac:dyDescent="0.35">
      <c r="B8" s="17"/>
      <c r="C8" s="18"/>
      <c r="D8" s="18"/>
      <c r="E8" s="18"/>
      <c r="F8" s="19"/>
      <c r="J8" s="8" t="s">
        <v>20</v>
      </c>
      <c r="M8" s="54"/>
    </row>
    <row r="11" spans="2:18" ht="15" thickBot="1" x14ac:dyDescent="0.35">
      <c r="B11" s="20" t="s">
        <v>8</v>
      </c>
      <c r="C11" s="21"/>
      <c r="D11" s="21"/>
      <c r="E11" s="21"/>
      <c r="F11" s="21"/>
      <c r="G11" s="21"/>
      <c r="H11" s="22"/>
      <c r="I11" s="3"/>
    </row>
    <row r="12" spans="2:18" ht="15" thickBot="1" x14ac:dyDescent="0.35">
      <c r="B12" s="23" t="s">
        <v>4</v>
      </c>
      <c r="C12" s="24"/>
      <c r="D12" s="24"/>
      <c r="E12" s="24"/>
      <c r="F12" s="24"/>
      <c r="G12" s="24"/>
      <c r="H12" s="25"/>
      <c r="I12" s="3"/>
      <c r="J12" s="8" t="s">
        <v>21</v>
      </c>
      <c r="K12" s="54"/>
      <c r="M12" s="8" t="s">
        <v>27</v>
      </c>
      <c r="N12" s="8"/>
      <c r="P12" s="54"/>
    </row>
    <row r="13" spans="2:18" ht="15" thickBot="1" x14ac:dyDescent="0.35">
      <c r="B13" s="23"/>
      <c r="C13" s="24"/>
      <c r="D13" s="24"/>
      <c r="E13" s="24"/>
      <c r="F13" s="24"/>
      <c r="G13" s="24"/>
      <c r="H13" s="25"/>
      <c r="I13" s="3"/>
      <c r="J13" s="8" t="s">
        <v>22</v>
      </c>
      <c r="K13" s="54"/>
    </row>
    <row r="14" spans="2:18" ht="15" thickBot="1" x14ac:dyDescent="0.35">
      <c r="B14" s="23" t="s">
        <v>7</v>
      </c>
      <c r="C14" s="24"/>
      <c r="D14" s="24"/>
      <c r="E14" s="24"/>
      <c r="F14" s="24"/>
      <c r="G14" s="24"/>
      <c r="H14" s="25"/>
      <c r="I14" s="3"/>
      <c r="J14" s="8" t="s">
        <v>23</v>
      </c>
      <c r="K14" s="54"/>
    </row>
    <row r="15" spans="2:18" ht="15" thickBot="1" x14ac:dyDescent="0.35">
      <c r="B15" s="64" t="s">
        <v>6</v>
      </c>
      <c r="C15" s="65"/>
      <c r="D15" s="65"/>
      <c r="E15" s="65"/>
      <c r="F15" s="65"/>
      <c r="G15" s="65"/>
      <c r="H15" s="25"/>
      <c r="I15" s="3"/>
      <c r="J15" s="8" t="s">
        <v>26</v>
      </c>
      <c r="K15" s="9">
        <f>K12+K13+K14</f>
        <v>0</v>
      </c>
    </row>
    <row r="16" spans="2:18" ht="15" thickBot="1" x14ac:dyDescent="0.35">
      <c r="B16" s="26"/>
      <c r="C16" s="27"/>
      <c r="D16" s="27"/>
      <c r="E16" s="27"/>
      <c r="F16" s="27"/>
      <c r="G16" s="27"/>
      <c r="H16" s="28"/>
      <c r="I16" s="3"/>
    </row>
    <row r="17" spans="1:17" ht="15" thickBot="1" x14ac:dyDescent="0.35">
      <c r="J17" s="29" t="s">
        <v>5</v>
      </c>
      <c r="K17" s="56"/>
      <c r="L17" s="57" t="e">
        <f>M4/Q4*M6</f>
        <v>#DIV/0!</v>
      </c>
    </row>
    <row r="18" spans="1:17" ht="16.2" thickBot="1" x14ac:dyDescent="0.35">
      <c r="B18" s="70" t="s">
        <v>12</v>
      </c>
      <c r="C18" s="71"/>
      <c r="D18" s="71"/>
      <c r="E18" s="71"/>
      <c r="F18" s="71"/>
      <c r="G18" s="72"/>
      <c r="L18" s="55"/>
    </row>
    <row r="19" spans="1:17" ht="15" thickBot="1" x14ac:dyDescent="0.35">
      <c r="B19" s="32" t="s">
        <v>9</v>
      </c>
      <c r="C19" s="33"/>
      <c r="D19" s="34" t="s">
        <v>11</v>
      </c>
      <c r="E19" s="34"/>
      <c r="F19" s="34"/>
      <c r="G19" s="35"/>
      <c r="J19" s="30" t="s">
        <v>3</v>
      </c>
      <c r="K19" s="31"/>
      <c r="L19" s="58" t="e">
        <f>L17/M6*M8*0.9</f>
        <v>#DIV/0!</v>
      </c>
    </row>
    <row r="20" spans="1:17" ht="15" thickBot="1" x14ac:dyDescent="0.35">
      <c r="B20" s="36"/>
      <c r="C20" s="37"/>
      <c r="D20" s="37"/>
      <c r="E20" s="37"/>
      <c r="F20" s="37"/>
      <c r="G20" s="38"/>
      <c r="I20" s="1"/>
      <c r="L20" s="55"/>
    </row>
    <row r="21" spans="1:17" ht="15" thickBot="1" x14ac:dyDescent="0.35">
      <c r="B21" s="36" t="s">
        <v>10</v>
      </c>
      <c r="C21" s="37"/>
      <c r="D21" s="37"/>
      <c r="E21" s="37"/>
      <c r="F21" s="37"/>
      <c r="G21" s="38"/>
      <c r="J21" s="43" t="s">
        <v>24</v>
      </c>
      <c r="K21" s="59"/>
      <c r="L21" s="60">
        <f>K15*0.5*P12/91.25</f>
        <v>0</v>
      </c>
    </row>
    <row r="22" spans="1:17" ht="15" thickBot="1" x14ac:dyDescent="0.35">
      <c r="B22" s="66">
        <v>91.25</v>
      </c>
      <c r="C22" s="67"/>
      <c r="D22" s="67"/>
      <c r="E22" s="67"/>
      <c r="F22" s="67"/>
      <c r="G22" s="38"/>
    </row>
    <row r="23" spans="1:17" ht="15" thickBot="1" x14ac:dyDescent="0.35">
      <c r="B23" s="39"/>
      <c r="C23" s="40"/>
      <c r="D23" s="40"/>
      <c r="E23" s="40"/>
      <c r="F23" s="40"/>
      <c r="G23" s="41"/>
      <c r="J23" s="51" t="s">
        <v>25</v>
      </c>
      <c r="K23" s="52"/>
      <c r="L23" s="52"/>
      <c r="M23" s="53"/>
      <c r="N23" s="42">
        <f>K12/30.42*0.6*Q23</f>
        <v>0</v>
      </c>
      <c r="O23" s="8" t="s">
        <v>33</v>
      </c>
      <c r="Q23" s="54"/>
    </row>
    <row r="25" spans="1:17" ht="15.6" x14ac:dyDescent="0.3">
      <c r="B25" s="73" t="s">
        <v>28</v>
      </c>
      <c r="C25" s="74"/>
      <c r="D25" s="74"/>
      <c r="E25" s="75"/>
    </row>
    <row r="26" spans="1:17" x14ac:dyDescent="0.3">
      <c r="B26" s="44" t="s">
        <v>9</v>
      </c>
      <c r="C26" s="45"/>
      <c r="D26" s="45"/>
      <c r="E26" s="45"/>
      <c r="F26" s="5"/>
    </row>
    <row r="27" spans="1:17" x14ac:dyDescent="0.3">
      <c r="B27" s="46"/>
      <c r="C27" s="45"/>
      <c r="D27" s="45"/>
      <c r="E27" s="47"/>
      <c r="F27" s="1"/>
    </row>
    <row r="28" spans="1:17" ht="15" thickBot="1" x14ac:dyDescent="0.35">
      <c r="B28" s="48" t="s">
        <v>29</v>
      </c>
      <c r="C28" s="49"/>
      <c r="D28" s="45" t="s">
        <v>13</v>
      </c>
      <c r="E28" s="47"/>
      <c r="F28" s="1"/>
    </row>
    <row r="29" spans="1:17" x14ac:dyDescent="0.3">
      <c r="B29" s="68">
        <v>30.42</v>
      </c>
      <c r="C29" s="69"/>
      <c r="D29" s="45" t="s">
        <v>14</v>
      </c>
      <c r="E29" s="47"/>
      <c r="F29" s="1"/>
    </row>
    <row r="30" spans="1:17" x14ac:dyDescent="0.3">
      <c r="A30" s="6"/>
      <c r="B30" s="45"/>
      <c r="C30" s="50"/>
      <c r="D30" s="50"/>
      <c r="E30" s="50"/>
      <c r="F30" s="5"/>
    </row>
    <row r="31" spans="1:17" x14ac:dyDescent="0.3">
      <c r="B31" s="2"/>
    </row>
  </sheetData>
  <mergeCells count="7">
    <mergeCell ref="J1:Q1"/>
    <mergeCell ref="B7:E7"/>
    <mergeCell ref="B15:G15"/>
    <mergeCell ref="B22:F22"/>
    <mergeCell ref="B29:C29"/>
    <mergeCell ref="B18:G18"/>
    <mergeCell ref="B25:E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Formules absence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sylver lanoe</dc:creator>
  <cp:lastModifiedBy>Magalie Kassel Boutin</cp:lastModifiedBy>
  <cp:lastPrinted>2023-04-23T14:36:42Z</cp:lastPrinted>
  <dcterms:created xsi:type="dcterms:W3CDTF">2023-04-23T14:10:27Z</dcterms:created>
  <dcterms:modified xsi:type="dcterms:W3CDTF">2023-05-17T12:58:47Z</dcterms:modified>
</cp:coreProperties>
</file>